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0訓育\01 社團\110下學期\"/>
    </mc:Choice>
  </mc:AlternateContent>
  <xr:revisionPtr revIDLastSave="0" documentId="13_ncr:1_{4F9F6DD7-E9F3-44E0-BDED-7AA673081E5F}" xr6:coauthVersionLast="36" xr6:coauthVersionMax="36" xr10:uidLastSave="{00000000-0000-0000-0000-000000000000}"/>
  <bookViews>
    <workbookView xWindow="0" yWindow="0" windowWidth="24270" windowHeight="8190" xr2:uid="{A4394BCC-479C-4A50-95DD-F9682CAA827A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F15" i="1" l="1"/>
  <c r="G15" i="1" s="1"/>
  <c r="F22" i="1"/>
  <c r="G22" i="1" s="1"/>
  <c r="F21" i="1"/>
  <c r="G21" i="1" s="1"/>
  <c r="F20" i="1"/>
  <c r="G20" i="1" s="1"/>
  <c r="F19" i="1"/>
  <c r="G19" i="1" s="1"/>
  <c r="F18" i="1"/>
  <c r="G18" i="1" s="1"/>
  <c r="F8" i="1"/>
  <c r="G8" i="1" s="1"/>
  <c r="F16" i="1"/>
  <c r="G16" i="1" s="1"/>
  <c r="F5" i="1"/>
  <c r="G5" i="1" s="1"/>
  <c r="F6" i="1"/>
  <c r="G6" i="1" s="1"/>
  <c r="F9" i="1"/>
  <c r="G9" i="1" s="1"/>
  <c r="F11" i="1"/>
  <c r="G11" i="1" s="1"/>
  <c r="F12" i="1"/>
  <c r="G12" i="1" s="1"/>
  <c r="F4" i="1"/>
  <c r="G4" i="1" s="1"/>
  <c r="F17" i="1"/>
  <c r="G17" i="1" s="1"/>
  <c r="F7" i="1"/>
  <c r="G7" i="1" s="1"/>
  <c r="F10" i="1"/>
  <c r="G10" i="1" s="1"/>
  <c r="F13" i="1"/>
  <c r="G13" i="1" s="1"/>
  <c r="F14" i="1"/>
  <c r="G14" i="1" s="1"/>
  <c r="F3" i="1"/>
  <c r="G3" i="1" s="1"/>
</calcChain>
</file>

<file path=xl/sharedStrings.xml><?xml version="1.0" encoding="utf-8"?>
<sst xmlns="http://schemas.openxmlformats.org/spreadsheetml/2006/main" count="75" uniqueCount="15">
  <si>
    <t>鐘點費</t>
    <phoneticPr fontId="2" type="noConversion"/>
  </si>
  <si>
    <t>學生數(上限)</t>
    <phoneticPr fontId="2" type="noConversion"/>
  </si>
  <si>
    <t>報名費</t>
    <phoneticPr fontId="2" type="noConversion"/>
  </si>
  <si>
    <t>報名人數</t>
    <phoneticPr fontId="2" type="noConversion"/>
  </si>
  <si>
    <t>實際鐘點費</t>
    <phoneticPr fontId="2" type="noConversion"/>
  </si>
  <si>
    <t>整學期薪資</t>
    <phoneticPr fontId="2" type="noConversion"/>
  </si>
  <si>
    <t>即可算出預估報名費和報名人數的</t>
    <phoneticPr fontId="2" type="noConversion"/>
  </si>
  <si>
    <t>相對應實際鐘點費</t>
    <phoneticPr fontId="2" type="noConversion"/>
  </si>
  <si>
    <t>本表僅供試算使用，請勿任意更改公式</t>
    <phoneticPr fontId="2" type="noConversion"/>
  </si>
  <si>
    <r>
      <t>，只修改</t>
    </r>
    <r>
      <rPr>
        <sz val="12"/>
        <color rgb="FFFF0000"/>
        <rFont val="新細明體"/>
        <family val="1"/>
        <charset val="136"/>
        <scheme val="minor"/>
      </rPr>
      <t>紅字體</t>
    </r>
    <r>
      <rPr>
        <sz val="12"/>
        <color theme="1"/>
        <rFont val="新細明體"/>
        <family val="2"/>
        <charset val="136"/>
        <scheme val="minor"/>
      </rPr>
      <t>部分即可</t>
    </r>
    <phoneticPr fontId="2" type="noConversion"/>
  </si>
  <si>
    <t>鐘點費上限為1600，學生數上限為20</t>
    <phoneticPr fontId="2" type="noConversion"/>
  </si>
  <si>
    <t>龍安國小110學年度下學期校外課後社團教師鐘點費試算表 (僅供試算，實際金額以領據為主)</t>
    <phoneticPr fontId="2" type="noConversion"/>
  </si>
  <si>
    <t>請於鐘點費和學生數(上限)做數字修改</t>
    <phoneticPr fontId="2" type="noConversion"/>
  </si>
  <si>
    <t>若有疑問請洽訓育組 (03)3922797#340 施老師</t>
    <phoneticPr fontId="2" type="noConversion"/>
  </si>
  <si>
    <t>注意：一次上課是兩個鐘點費唷!!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</si>
</sst>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4" borderId="1" xfId="0" applyFill="1" applyBorder="1">
      <alignment vertical="center"/>
    </xf>
    <xf numFmtId="0" fontId="1" fillId="2" borderId="2" xfId="0" applyFont="1" applyFill="1" applyBorder="1">
      <alignment vertical="center"/>
    </xf>
    <xf numFmtId="0" fontId="0" fillId="0" borderId="1" xfId="0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0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0" fillId="4" borderId="2" xfId="0" applyFill="1" applyBorder="1">
      <alignment vertical="center"/>
    </xf>
    <xf numFmtId="0" fontId="0" fillId="0" borderId="0" xfId="0" applyAlignment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6" borderId="2" xfId="0" applyFill="1" applyBorder="1">
      <alignment vertical="center"/>
    </xf>
    <xf numFmtId="0" fontId="0" fillId="6" borderId="1" xfId="0" applyFill="1" applyBorder="1">
      <alignment vertical="center"/>
    </xf>
    <xf numFmtId="0" fontId="0" fillId="5" borderId="8" xfId="0" applyFill="1" applyBorder="1">
      <alignment vertical="center"/>
    </xf>
    <xf numFmtId="0" fontId="0" fillId="3" borderId="13" xfId="0" applyFill="1" applyBorder="1">
      <alignment vertical="center"/>
    </xf>
    <xf numFmtId="0" fontId="0" fillId="0" borderId="0" xfId="0" applyAlignment="1">
      <alignment horizontal="center" vertical="center"/>
    </xf>
    <xf numFmtId="0" fontId="1" fillId="3" borderId="11" xfId="0" applyFont="1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B3C42-E689-4841-905D-7B97BC48175C}">
  <dimension ref="A1:H22"/>
  <sheetViews>
    <sheetView tabSelected="1" zoomScale="160" zoomScaleNormal="160" workbookViewId="0">
      <selection activeCell="D11" sqref="D11"/>
    </sheetView>
  </sheetViews>
  <sheetFormatPr defaultRowHeight="16.5" x14ac:dyDescent="0.25"/>
  <cols>
    <col min="2" max="3" width="13" bestFit="1" customWidth="1"/>
    <col min="4" max="4" width="11.625" bestFit="1" customWidth="1"/>
    <col min="5" max="5" width="12.75" bestFit="1" customWidth="1"/>
    <col min="6" max="8" width="11.625" bestFit="1" customWidth="1"/>
  </cols>
  <sheetData>
    <row r="1" spans="1:8" x14ac:dyDescent="0.25">
      <c r="A1" s="21" t="s">
        <v>11</v>
      </c>
      <c r="B1" s="21"/>
      <c r="C1" s="21"/>
      <c r="D1" s="21"/>
      <c r="E1" s="21"/>
      <c r="F1" s="21"/>
      <c r="G1" s="21"/>
      <c r="H1" s="14"/>
    </row>
    <row r="2" spans="1:8" x14ac:dyDescent="0.25">
      <c r="A2" s="3" t="s">
        <v>0</v>
      </c>
      <c r="B2" s="3" t="s">
        <v>1</v>
      </c>
      <c r="D2" s="3" t="s">
        <v>2</v>
      </c>
      <c r="E2" s="3" t="s">
        <v>3</v>
      </c>
      <c r="F2" s="3" t="s">
        <v>4</v>
      </c>
      <c r="G2" s="3" t="s">
        <v>5</v>
      </c>
    </row>
    <row r="3" spans="1:8" x14ac:dyDescent="0.25">
      <c r="A3" s="2">
        <v>1000</v>
      </c>
      <c r="B3" s="2">
        <v>20</v>
      </c>
      <c r="D3" s="19">
        <f>(A3*2*15+800)/0.85/B3</f>
        <v>1811.7647058823532</v>
      </c>
      <c r="E3" s="3">
        <v>20</v>
      </c>
      <c r="F3" s="17">
        <f>(D3*E3*0.85-800)/2/15</f>
        <v>1000.0000000000001</v>
      </c>
      <c r="G3" s="13">
        <f>F3*2*15</f>
        <v>30000.000000000004</v>
      </c>
    </row>
    <row r="4" spans="1:8" x14ac:dyDescent="0.25">
      <c r="E4" s="3">
        <v>19</v>
      </c>
      <c r="F4" s="18">
        <f>(D3*E4*0.85-800)/2/15</f>
        <v>948.66666666666686</v>
      </c>
      <c r="G4" s="1">
        <f t="shared" ref="G4:G22" si="0">F4*2*15</f>
        <v>28460.000000000007</v>
      </c>
    </row>
    <row r="5" spans="1:8" x14ac:dyDescent="0.25">
      <c r="A5" s="22" t="s">
        <v>14</v>
      </c>
      <c r="B5" s="20"/>
      <c r="C5" s="16"/>
      <c r="E5" s="3">
        <v>18</v>
      </c>
      <c r="F5" s="18">
        <f>(D3*E5*0.85-800)/2/15</f>
        <v>897.33333333333348</v>
      </c>
      <c r="G5" s="1">
        <f t="shared" si="0"/>
        <v>26920.000000000004</v>
      </c>
    </row>
    <row r="6" spans="1:8" x14ac:dyDescent="0.25">
      <c r="E6" s="3">
        <v>17</v>
      </c>
      <c r="F6" s="18">
        <f>(D3*E6*0.85-800)/2/15</f>
        <v>846.00000000000011</v>
      </c>
      <c r="G6" s="1">
        <f t="shared" si="0"/>
        <v>25380.000000000004</v>
      </c>
    </row>
    <row r="7" spans="1:8" x14ac:dyDescent="0.25">
      <c r="A7" s="4" t="s">
        <v>12</v>
      </c>
      <c r="B7" s="5"/>
      <c r="C7" s="6"/>
      <c r="E7" s="3">
        <v>16</v>
      </c>
      <c r="F7" s="18">
        <f>(D3*E7*0.85-800)/2/15</f>
        <v>794.66666666666674</v>
      </c>
      <c r="G7" s="1">
        <f t="shared" si="0"/>
        <v>23840.000000000004</v>
      </c>
    </row>
    <row r="8" spans="1:8" x14ac:dyDescent="0.25">
      <c r="A8" s="7" t="s">
        <v>6</v>
      </c>
      <c r="B8" s="8"/>
      <c r="C8" s="9"/>
      <c r="E8" s="3">
        <v>15</v>
      </c>
      <c r="F8" s="18">
        <f>(D3*E8*0.85-800)/2/15</f>
        <v>743.33333333333348</v>
      </c>
      <c r="G8" s="1">
        <f t="shared" si="0"/>
        <v>22300.000000000004</v>
      </c>
    </row>
    <row r="9" spans="1:8" x14ac:dyDescent="0.25">
      <c r="A9" s="10" t="s">
        <v>7</v>
      </c>
      <c r="B9" s="11"/>
      <c r="C9" s="12"/>
      <c r="E9" s="3">
        <v>14</v>
      </c>
      <c r="F9" s="18">
        <f>(D3*E9*0.85-800)/2/15</f>
        <v>692.00000000000011</v>
      </c>
      <c r="G9" s="1">
        <f t="shared" si="0"/>
        <v>20760.000000000004</v>
      </c>
    </row>
    <row r="10" spans="1:8" x14ac:dyDescent="0.25">
      <c r="E10" s="3">
        <v>13</v>
      </c>
      <c r="F10" s="18">
        <f>(D3*E10*0.85-800)/2/15</f>
        <v>640.66666666666674</v>
      </c>
      <c r="G10" s="1">
        <f t="shared" si="0"/>
        <v>19220.000000000004</v>
      </c>
    </row>
    <row r="11" spans="1:8" x14ac:dyDescent="0.25">
      <c r="A11" s="4" t="s">
        <v>8</v>
      </c>
      <c r="B11" s="5"/>
      <c r="C11" s="6"/>
      <c r="E11" s="3">
        <v>12</v>
      </c>
      <c r="F11" s="18">
        <f>(D3*E11*0.85-800)/2/15</f>
        <v>589.33333333333337</v>
      </c>
      <c r="G11" s="1">
        <f t="shared" si="0"/>
        <v>17680</v>
      </c>
    </row>
    <row r="12" spans="1:8" x14ac:dyDescent="0.25">
      <c r="A12" s="10" t="s">
        <v>9</v>
      </c>
      <c r="B12" s="11"/>
      <c r="C12" s="12"/>
      <c r="E12" s="3">
        <v>11</v>
      </c>
      <c r="F12" s="18">
        <f>(D3*E12*0.85-800)/2/15</f>
        <v>538</v>
      </c>
      <c r="G12" s="1">
        <f t="shared" si="0"/>
        <v>16140</v>
      </c>
    </row>
    <row r="13" spans="1:8" x14ac:dyDescent="0.25">
      <c r="E13" s="3">
        <v>10</v>
      </c>
      <c r="F13" s="18">
        <f>(D3*E13*0.85-800)/2/15</f>
        <v>486.66666666666674</v>
      </c>
      <c r="G13" s="1">
        <f t="shared" si="0"/>
        <v>14600.000000000002</v>
      </c>
    </row>
    <row r="14" spans="1:8" x14ac:dyDescent="0.25">
      <c r="A14" s="8" t="s">
        <v>10</v>
      </c>
      <c r="B14" s="8"/>
      <c r="C14" s="8"/>
      <c r="E14" s="3">
        <v>9</v>
      </c>
      <c r="F14" s="18">
        <f>(D3*E14*0.85-800)/2/15</f>
        <v>435.33333333333337</v>
      </c>
      <c r="G14" s="1">
        <f t="shared" si="0"/>
        <v>13060.000000000002</v>
      </c>
    </row>
    <row r="15" spans="1:8" x14ac:dyDescent="0.25">
      <c r="E15" s="3">
        <v>8</v>
      </c>
      <c r="F15" s="18">
        <f>(D3*E15*0.85-800)/2/15</f>
        <v>384.00000000000006</v>
      </c>
      <c r="G15" s="1">
        <f t="shared" si="0"/>
        <v>11520.000000000002</v>
      </c>
    </row>
    <row r="16" spans="1:8" x14ac:dyDescent="0.25">
      <c r="E16" s="3">
        <v>7</v>
      </c>
      <c r="F16" s="18">
        <f>(D3*E16*0.85-800)/2/15</f>
        <v>332.66666666666674</v>
      </c>
      <c r="G16" s="1">
        <f t="shared" si="0"/>
        <v>9980.0000000000018</v>
      </c>
    </row>
    <row r="17" spans="1:7" x14ac:dyDescent="0.25">
      <c r="A17" s="15" t="s">
        <v>13</v>
      </c>
      <c r="B17" s="20"/>
      <c r="C17" s="20"/>
      <c r="D17" s="16"/>
      <c r="E17" s="3">
        <v>6</v>
      </c>
      <c r="F17" s="18">
        <f>(D3*E17*0.85-800)/2/15</f>
        <v>281.33333333333331</v>
      </c>
      <c r="G17" s="1">
        <f t="shared" si="0"/>
        <v>8440</v>
      </c>
    </row>
    <row r="18" spans="1:7" x14ac:dyDescent="0.25">
      <c r="E18" s="3">
        <v>5</v>
      </c>
      <c r="F18" s="18">
        <f>(D3*E18*0.85-800)/2/15</f>
        <v>230.00000000000003</v>
      </c>
      <c r="G18" s="1">
        <f t="shared" si="0"/>
        <v>6900.0000000000009</v>
      </c>
    </row>
    <row r="19" spans="1:7" x14ac:dyDescent="0.25">
      <c r="E19" s="3">
        <v>4</v>
      </c>
      <c r="F19" s="18">
        <f>(D3*E19*0.85-800)/2/15</f>
        <v>178.66666666666669</v>
      </c>
      <c r="G19" s="1">
        <f t="shared" si="0"/>
        <v>5360.0000000000009</v>
      </c>
    </row>
    <row r="20" spans="1:7" x14ac:dyDescent="0.25">
      <c r="E20" s="3">
        <v>3</v>
      </c>
      <c r="F20" s="18">
        <f>(D3*E20*0.85-800)/2/15</f>
        <v>127.33333333333333</v>
      </c>
      <c r="G20" s="1">
        <f t="shared" si="0"/>
        <v>3820</v>
      </c>
    </row>
    <row r="21" spans="1:7" x14ac:dyDescent="0.25">
      <c r="E21" s="3">
        <v>2</v>
      </c>
      <c r="F21" s="18">
        <f>(D3*E21*0.85-800)/2/15</f>
        <v>76.000000000000014</v>
      </c>
      <c r="G21" s="1">
        <f t="shared" si="0"/>
        <v>2280.0000000000005</v>
      </c>
    </row>
    <row r="22" spans="1:7" x14ac:dyDescent="0.25">
      <c r="E22" s="3">
        <v>1</v>
      </c>
      <c r="F22" s="18">
        <f>(D3*E22*0.85-800)/2/15</f>
        <v>24.666666666666675</v>
      </c>
      <c r="G22" s="1">
        <f t="shared" si="0"/>
        <v>740.00000000000023</v>
      </c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2021-12-05T09:32:39Z</dcterms:created>
  <dcterms:modified xsi:type="dcterms:W3CDTF">2021-12-06T07:45:18Z</dcterms:modified>
</cp:coreProperties>
</file>