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訓育\05 課後社團\02下學期\01開課公告\"/>
    </mc:Choice>
  </mc:AlternateContent>
  <xr:revisionPtr revIDLastSave="0" documentId="13_ncr:1_{0410E2B2-C093-4A6E-9DE6-277BA99A360D}" xr6:coauthVersionLast="47" xr6:coauthVersionMax="47" xr10:uidLastSave="{00000000-0000-0000-0000-000000000000}"/>
  <bookViews>
    <workbookView xWindow="-120" yWindow="-120" windowWidth="29040" windowHeight="15720" xr2:uid="{A4394BCC-479C-4A50-95DD-F9682CAA827A}"/>
  </bookViews>
  <sheets>
    <sheet name="校外講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J3" i="1" s="1"/>
  <c r="F9" i="1" l="1"/>
  <c r="G9" i="1" s="1"/>
  <c r="F6" i="1"/>
  <c r="G6" i="1" s="1"/>
  <c r="J6" i="1"/>
  <c r="F8" i="1"/>
  <c r="F5" i="1"/>
  <c r="G5" i="1" s="1"/>
  <c r="J5" i="1"/>
  <c r="K5" i="1" s="1"/>
  <c r="F3" i="1"/>
  <c r="G3" i="1" s="1"/>
  <c r="F13" i="1"/>
  <c r="G13" i="1" s="1"/>
  <c r="F12" i="1"/>
  <c r="G12" i="1" s="1"/>
  <c r="F11" i="1"/>
  <c r="G11" i="1" s="1"/>
  <c r="J4" i="1"/>
  <c r="K4" i="1" s="1"/>
  <c r="F7" i="1"/>
  <c r="G7" i="1" s="1"/>
  <c r="F4" i="1"/>
  <c r="G4" i="1" s="1"/>
  <c r="J7" i="1"/>
  <c r="F10" i="1"/>
  <c r="G10" i="1" s="1"/>
  <c r="K6" i="1"/>
  <c r="K7" i="1"/>
  <c r="K3" i="1"/>
  <c r="G8" i="1"/>
</calcChain>
</file>

<file path=xl/sharedStrings.xml><?xml version="1.0" encoding="utf-8"?>
<sst xmlns="http://schemas.openxmlformats.org/spreadsheetml/2006/main" count="22" uniqueCount="20">
  <si>
    <t>學生數(上限)</t>
    <phoneticPr fontId="2" type="noConversion"/>
  </si>
  <si>
    <t>報名費</t>
    <phoneticPr fontId="2" type="noConversion"/>
  </si>
  <si>
    <t>報名人數</t>
    <phoneticPr fontId="2" type="noConversion"/>
  </si>
  <si>
    <t>實際鐘點費</t>
    <phoneticPr fontId="2" type="noConversion"/>
  </si>
  <si>
    <t>即可算出預估報名費和報名人數的</t>
    <phoneticPr fontId="2" type="noConversion"/>
  </si>
  <si>
    <t>相對應實際鐘點費</t>
    <phoneticPr fontId="2" type="noConversion"/>
  </si>
  <si>
    <t>本表僅供試算使用，請勿任意更改公式</t>
    <phoneticPr fontId="2" type="noConversion"/>
  </si>
  <si>
    <t>鐘點費上限為1600，學生數上限為20</t>
    <phoneticPr fontId="2" type="noConversion"/>
  </si>
  <si>
    <t>請於鐘點費和學生數(上限)做數字修改</t>
    <phoneticPr fontId="2" type="noConversion"/>
  </si>
  <si>
    <t>若有疑問請洽訓育組 (03)3922797#340 施老師</t>
    <phoneticPr fontId="2" type="noConversion"/>
  </si>
  <si>
    <r>
      <t>，只修改</t>
    </r>
    <r>
      <rPr>
        <sz val="12"/>
        <color rgb="FFFF0000"/>
        <rFont val="新細明體"/>
        <family val="1"/>
        <charset val="136"/>
        <scheme val="minor"/>
      </rPr>
      <t>紅字體數字</t>
    </r>
    <r>
      <rPr>
        <sz val="12"/>
        <color theme="1"/>
        <rFont val="新細明體"/>
        <family val="2"/>
        <charset val="136"/>
        <scheme val="minor"/>
      </rPr>
      <t>即可</t>
    </r>
    <phoneticPr fontId="2" type="noConversion"/>
  </si>
  <si>
    <t>整學期薪資(上滿十五次)</t>
    <phoneticPr fontId="2" type="noConversion"/>
  </si>
  <si>
    <r>
      <t>(舞蹈類社團上限可申請至</t>
    </r>
    <r>
      <rPr>
        <b/>
        <sz val="12"/>
        <color rgb="FFFF0000"/>
        <rFont val="新細明體"/>
        <family val="1"/>
        <charset val="136"/>
        <scheme val="minor"/>
      </rPr>
      <t>25</t>
    </r>
    <r>
      <rPr>
        <b/>
        <sz val="12"/>
        <color theme="1"/>
        <rFont val="新細明體"/>
        <family val="1"/>
        <charset val="136"/>
        <scheme val="minor"/>
      </rPr>
      <t>人)</t>
    </r>
    <phoneticPr fontId="2" type="noConversion"/>
  </si>
  <si>
    <t>整學期薪資(上滿15次)</t>
    <phoneticPr fontId="2" type="noConversion"/>
  </si>
  <si>
    <t>龍安國小113學年度上學期校外課後社團教師鐘點費試算表 (僅供試算，實際金額以薪資表為主)</t>
    <phoneticPr fontId="2" type="noConversion"/>
  </si>
  <si>
    <t>注意：一次上課都算兩個鐘點費唷!!</t>
    <phoneticPr fontId="2" type="noConversion"/>
  </si>
  <si>
    <r>
      <t>(21~25人供</t>
    </r>
    <r>
      <rPr>
        <sz val="12"/>
        <color rgb="FFFF0000"/>
        <rFont val="新細明體"/>
        <family val="1"/>
        <charset val="136"/>
        <scheme val="minor"/>
      </rPr>
      <t>舞蹈類</t>
    </r>
    <r>
      <rPr>
        <sz val="12"/>
        <color theme="1"/>
        <rFont val="新細明體"/>
        <family val="2"/>
        <charset val="136"/>
        <scheme val="minor"/>
      </rPr>
      <t>社團參考)</t>
    </r>
    <phoneticPr fontId="2" type="noConversion"/>
  </si>
  <si>
    <t>最高鐘點費</t>
    <phoneticPr fontId="2" type="noConversion"/>
  </si>
  <si>
    <t>社團人數最低人數以10人為原則，低於十人不予開班</t>
    <phoneticPr fontId="2" type="noConversion"/>
  </si>
  <si>
    <t>(只能修改以上兩個紅數字，其於數值請不要動)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</si>
</sst>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0" borderId="0" xfId="0" applyAlignment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8" xfId="0" applyFill="1" applyBorder="1">
      <alignment vertical="center"/>
    </xf>
    <xf numFmtId="0" fontId="0" fillId="3" borderId="13" xfId="0" applyFill="1" applyBorder="1">
      <alignment vertical="center"/>
    </xf>
    <xf numFmtId="0" fontId="1" fillId="3" borderId="11" xfId="0" applyFont="1" applyFill="1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3C42-E689-4841-905D-7B97BC48175C}">
  <dimension ref="A1:L22"/>
  <sheetViews>
    <sheetView tabSelected="1" zoomScale="160" zoomScaleNormal="160" workbookViewId="0">
      <selection activeCell="F12" sqref="F12"/>
    </sheetView>
  </sheetViews>
  <sheetFormatPr defaultRowHeight="16.5" x14ac:dyDescent="0.25"/>
  <cols>
    <col min="1" max="1" width="10.625" customWidth="1"/>
    <col min="2" max="3" width="13" bestFit="1" customWidth="1"/>
    <col min="4" max="4" width="11.625" bestFit="1" customWidth="1"/>
    <col min="5" max="5" width="12.75" bestFit="1" customWidth="1"/>
    <col min="6" max="6" width="13.5" bestFit="1" customWidth="1"/>
    <col min="7" max="7" width="22.75" customWidth="1"/>
    <col min="8" max="8" width="3.125" customWidth="1"/>
    <col min="9" max="9" width="9.5" bestFit="1" customWidth="1"/>
    <col min="10" max="10" width="12.75" bestFit="1" customWidth="1"/>
    <col min="11" max="11" width="20" customWidth="1"/>
  </cols>
  <sheetData>
    <row r="1" spans="1:12" x14ac:dyDescent="0.25">
      <c r="A1" s="22" t="s">
        <v>14</v>
      </c>
      <c r="B1" s="22"/>
      <c r="C1" s="22"/>
      <c r="D1" s="22"/>
      <c r="E1" s="22"/>
      <c r="F1" s="22"/>
      <c r="G1" s="22"/>
      <c r="H1" s="13"/>
    </row>
    <row r="2" spans="1:12" x14ac:dyDescent="0.25">
      <c r="A2" s="3" t="s">
        <v>17</v>
      </c>
      <c r="B2" s="3" t="s">
        <v>0</v>
      </c>
      <c r="D2" s="20" t="s">
        <v>1</v>
      </c>
      <c r="E2" s="3" t="s">
        <v>2</v>
      </c>
      <c r="F2" s="3" t="s">
        <v>3</v>
      </c>
      <c r="G2" s="3" t="s">
        <v>11</v>
      </c>
      <c r="I2" s="3" t="s">
        <v>2</v>
      </c>
      <c r="J2" s="3" t="s">
        <v>3</v>
      </c>
      <c r="K2" s="3" t="s">
        <v>13</v>
      </c>
    </row>
    <row r="3" spans="1:12" x14ac:dyDescent="0.25">
      <c r="A3" s="2">
        <v>1000</v>
      </c>
      <c r="B3" s="2">
        <v>20</v>
      </c>
      <c r="D3" s="17">
        <f>(A3*2*15+3795)/0.85/B3</f>
        <v>1987.9411764705881</v>
      </c>
      <c r="E3" s="3">
        <v>20</v>
      </c>
      <c r="F3" s="16">
        <f>(D3*E3*0.85-3795)/2/15</f>
        <v>1000</v>
      </c>
      <c r="G3" s="1">
        <f>F3*2*15</f>
        <v>30000</v>
      </c>
      <c r="I3" s="3">
        <v>25</v>
      </c>
      <c r="J3" s="16">
        <f>(D3*I3*0.85-3795)/2/15</f>
        <v>1281.6249999999998</v>
      </c>
      <c r="K3" s="1">
        <f t="shared" ref="K3:K7" si="0">J3*2*15</f>
        <v>38448.749999999993</v>
      </c>
      <c r="L3" s="21"/>
    </row>
    <row r="4" spans="1:12" x14ac:dyDescent="0.25">
      <c r="A4" s="25" t="s">
        <v>19</v>
      </c>
      <c r="E4" s="3">
        <v>19</v>
      </c>
      <c r="F4" s="16">
        <f>(D3*E4*0.85-3795)/2/15</f>
        <v>943.67499999999984</v>
      </c>
      <c r="G4" s="1">
        <f t="shared" ref="G4:G13" si="1">F4*2*15</f>
        <v>28310.249999999996</v>
      </c>
      <c r="I4" s="3">
        <v>24</v>
      </c>
      <c r="J4" s="16">
        <f>(D3*I4*0.85-3795)/2/15</f>
        <v>1225.2999999999997</v>
      </c>
      <c r="K4" s="1">
        <f t="shared" si="0"/>
        <v>36758.999999999993</v>
      </c>
    </row>
    <row r="5" spans="1:12" x14ac:dyDescent="0.25">
      <c r="E5" s="3">
        <v>18</v>
      </c>
      <c r="F5" s="16">
        <f>(D3*E5*0.85-3795)/2/15</f>
        <v>887.35</v>
      </c>
      <c r="G5" s="1">
        <f t="shared" si="1"/>
        <v>26620.5</v>
      </c>
      <c r="I5" s="3">
        <v>23</v>
      </c>
      <c r="J5" s="16">
        <f>(D3*I5*0.85-3795)/2/15</f>
        <v>1168.9749999999997</v>
      </c>
      <c r="K5" s="1">
        <f t="shared" si="0"/>
        <v>35069.249999999993</v>
      </c>
    </row>
    <row r="6" spans="1:12" x14ac:dyDescent="0.25">
      <c r="A6" s="19" t="s">
        <v>15</v>
      </c>
      <c r="B6" s="18"/>
      <c r="C6" s="15"/>
      <c r="E6" s="3">
        <v>17</v>
      </c>
      <c r="F6" s="16">
        <f>(D3*E6*0.85-3795)/2/15</f>
        <v>831.02499999999998</v>
      </c>
      <c r="G6" s="1">
        <f t="shared" si="1"/>
        <v>24930.75</v>
      </c>
      <c r="I6" s="3">
        <v>22</v>
      </c>
      <c r="J6" s="16">
        <f>(D3*I6*0.85-3795)/2/15</f>
        <v>1112.6499999999999</v>
      </c>
      <c r="K6" s="1">
        <f t="shared" si="0"/>
        <v>33379.499999999993</v>
      </c>
    </row>
    <row r="7" spans="1:12" x14ac:dyDescent="0.25">
      <c r="E7" s="3">
        <v>16</v>
      </c>
      <c r="F7" s="16">
        <f>(D3*E7*0.85-3795)/2/15</f>
        <v>774.69999999999993</v>
      </c>
      <c r="G7" s="1">
        <f t="shared" si="1"/>
        <v>23240.999999999996</v>
      </c>
      <c r="I7" s="3">
        <v>21</v>
      </c>
      <c r="J7" s="16">
        <f>(D3*I7*0.85-3795)/2/15</f>
        <v>1056.3249999999998</v>
      </c>
      <c r="K7" s="1">
        <f t="shared" si="0"/>
        <v>31689.749999999993</v>
      </c>
    </row>
    <row r="8" spans="1:12" x14ac:dyDescent="0.25">
      <c r="A8" s="4" t="s">
        <v>8</v>
      </c>
      <c r="B8" s="5"/>
      <c r="C8" s="6"/>
      <c r="E8" s="3">
        <v>15</v>
      </c>
      <c r="F8" s="16">
        <f>(D3*E8*0.85-3795)/2/15</f>
        <v>718.37499999999989</v>
      </c>
      <c r="G8" s="1">
        <f t="shared" si="1"/>
        <v>21551.249999999996</v>
      </c>
      <c r="I8" s="23" t="s">
        <v>16</v>
      </c>
      <c r="J8" s="23"/>
      <c r="K8" s="23"/>
    </row>
    <row r="9" spans="1:12" x14ac:dyDescent="0.25">
      <c r="A9" s="7" t="s">
        <v>4</v>
      </c>
      <c r="B9" s="8"/>
      <c r="C9" s="9"/>
      <c r="E9" s="3">
        <v>14</v>
      </c>
      <c r="F9" s="16">
        <f>(D3*E9*0.85-3795)/2/15</f>
        <v>662.05</v>
      </c>
      <c r="G9" s="1">
        <f t="shared" si="1"/>
        <v>19861.5</v>
      </c>
    </row>
    <row r="10" spans="1:12" x14ac:dyDescent="0.25">
      <c r="A10" s="10" t="s">
        <v>5</v>
      </c>
      <c r="B10" s="11"/>
      <c r="C10" s="12"/>
      <c r="E10" s="3">
        <v>13</v>
      </c>
      <c r="F10" s="16">
        <f>(D3*E10*0.85-3795)/2/15</f>
        <v>605.72499999999991</v>
      </c>
      <c r="G10" s="1">
        <f t="shared" si="1"/>
        <v>18171.749999999996</v>
      </c>
    </row>
    <row r="11" spans="1:12" x14ac:dyDescent="0.25">
      <c r="E11" s="3">
        <v>12</v>
      </c>
      <c r="F11" s="16">
        <f>(D3*E11*0.85-3795)/2/15</f>
        <v>549.39999999999986</v>
      </c>
      <c r="G11" s="1">
        <f t="shared" si="1"/>
        <v>16481.999999999996</v>
      </c>
    </row>
    <row r="12" spans="1:12" x14ac:dyDescent="0.25">
      <c r="A12" s="4" t="s">
        <v>6</v>
      </c>
      <c r="B12" s="5"/>
      <c r="C12" s="6"/>
      <c r="E12" s="3">
        <v>11</v>
      </c>
      <c r="F12" s="16">
        <f>(D3*E12*0.85-3795)/2/15</f>
        <v>493.07499999999987</v>
      </c>
      <c r="G12" s="1">
        <f t="shared" si="1"/>
        <v>14792.249999999996</v>
      </c>
    </row>
    <row r="13" spans="1:12" x14ac:dyDescent="0.25">
      <c r="A13" s="10" t="s">
        <v>10</v>
      </c>
      <c r="B13" s="11"/>
      <c r="C13" s="12"/>
      <c r="E13" s="3">
        <v>10</v>
      </c>
      <c r="F13" s="16">
        <f>(D3*E13*0.85-3795)/2/15</f>
        <v>436.75</v>
      </c>
      <c r="G13" s="1">
        <f t="shared" si="1"/>
        <v>13102.5</v>
      </c>
    </row>
    <row r="14" spans="1:12" x14ac:dyDescent="0.25">
      <c r="E14" s="3"/>
      <c r="F14" s="16"/>
      <c r="G14" s="1"/>
    </row>
    <row r="15" spans="1:12" ht="17.25" customHeight="1" x14ac:dyDescent="0.25">
      <c r="A15" s="8" t="s">
        <v>7</v>
      </c>
      <c r="B15" s="8"/>
      <c r="C15" s="8"/>
      <c r="E15" s="3"/>
      <c r="F15" s="16"/>
      <c r="G15" s="1"/>
    </row>
    <row r="16" spans="1:12" x14ac:dyDescent="0.25">
      <c r="A16" s="21" t="s">
        <v>12</v>
      </c>
      <c r="E16" s="3"/>
      <c r="F16" s="16"/>
      <c r="G16" s="1"/>
    </row>
    <row r="17" spans="1:7" x14ac:dyDescent="0.25">
      <c r="E17" s="3"/>
      <c r="F17" s="16"/>
      <c r="G17" s="1"/>
    </row>
    <row r="18" spans="1:7" x14ac:dyDescent="0.25">
      <c r="A18" s="14" t="s">
        <v>9</v>
      </c>
      <c r="B18" s="18"/>
      <c r="C18" s="18"/>
      <c r="D18" s="15"/>
      <c r="E18" s="3"/>
      <c r="F18" s="16"/>
      <c r="G18" s="1"/>
    </row>
    <row r="19" spans="1:7" x14ac:dyDescent="0.25">
      <c r="E19" s="3"/>
      <c r="F19" s="16"/>
      <c r="G19" s="1"/>
    </row>
    <row r="20" spans="1:7" ht="19.5" x14ac:dyDescent="0.25">
      <c r="A20" s="24" t="s">
        <v>18</v>
      </c>
      <c r="E20" s="3"/>
      <c r="F20" s="16"/>
      <c r="G20" s="1"/>
    </row>
    <row r="21" spans="1:7" x14ac:dyDescent="0.25">
      <c r="E21" s="3"/>
      <c r="F21" s="16"/>
      <c r="G21" s="1"/>
    </row>
    <row r="22" spans="1:7" x14ac:dyDescent="0.25">
      <c r="E22" s="3"/>
      <c r="F22" s="16"/>
      <c r="G22" s="1"/>
    </row>
  </sheetData>
  <mergeCells count="2">
    <mergeCell ref="A1:G1"/>
    <mergeCell ref="I8:K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校外講師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草原 草原</cp:lastModifiedBy>
  <dcterms:created xsi:type="dcterms:W3CDTF">2021-12-05T09:32:39Z</dcterms:created>
  <dcterms:modified xsi:type="dcterms:W3CDTF">2024-12-06T00:19:00Z</dcterms:modified>
</cp:coreProperties>
</file>